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10596\Documents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工事費内訳書!$A$1:$G$120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工事費内訳書!$G$120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工事費内訳書!$I$120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8"/>
  <c r="G22"/>
  <c r="G24"/>
  <c r="G25"/>
  <c r="G29"/>
  <c r="G32"/>
  <c r="G33"/>
  <c r="G40"/>
  <c r="G47"/>
  <c r="G53"/>
  <c r="G61"/>
  <c r="G65"/>
  <c r="G71"/>
  <c r="G77"/>
  <c r="G78"/>
  <c r="G83"/>
  <c r="G84"/>
  <c r="G90"/>
  <c r="G94"/>
  <c r="G98"/>
  <c r="G102"/>
  <c r="G106"/>
  <c r="G109"/>
  <c r="G110"/>
  <c r="G113"/>
  <c r="G114"/>
  <c r="G116"/>
  <c r="G119"/>
  <c r="G12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<sst xmlns="http://schemas.openxmlformats.org/spreadsheetml/2006/main">
  <si>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</si>
  <si>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</si>
  <si>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</si>
  <si>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</si>
  <si>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</si>
  <si>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Ｒ７三耕　地すべり　西祖谷２期　重末カゲ排水路工事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</si>
  <si>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</si>
  <si>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</si>
  <si>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</si>
  <si>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</si>
  <si>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</si>
  <si>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</si>
  <si>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</si>
  <si>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</si>
  <si>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</si>
  <si>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</si>
  <si>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</si>
  <si>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掘削工
_x000d_</t>
  </si>
  <si>
    <t>掘削
_x000d_1号・2号水路工</t>
  </si>
  <si>
    <t>m3</t>
  </si>
  <si>
    <t>掘削
_x000d_3号水路工</t>
  </si>
  <si>
    <t>床掘り
_x000d_1号・2号水路工</t>
  </si>
  <si>
    <t>盛土工
_x000d_</t>
  </si>
  <si>
    <t>発生土埋戻
_x000d_W&lt;0.5m</t>
  </si>
  <si>
    <t>発生土埋戻
_x000d_W&lt;1.0m</t>
  </si>
  <si>
    <t>発生土盛土
_x000d_W&lt;0.5m</t>
  </si>
  <si>
    <t>作業残土処理工
_x000d_</t>
  </si>
  <si>
    <t>土砂等運搬
_x000d_</t>
  </si>
  <si>
    <t>構造物撤去工
_x000d_</t>
  </si>
  <si>
    <t>構造物取り壊し工
_x000d_無筋コンクリート</t>
  </si>
  <si>
    <t>舗装板切断工
_x000d_コンクリート舗装</t>
  </si>
  <si>
    <t>ｍ</t>
  </si>
  <si>
    <t>コンクリート構造物取壊し
_x000d_</t>
  </si>
  <si>
    <t>産業廃棄物運搬・処分工
_x000d_</t>
  </si>
  <si>
    <t>構造物取り壊し工
_x000d_鉄筋コンクリート</t>
  </si>
  <si>
    <t>暗渠工
_x000d_</t>
  </si>
  <si>
    <t>1号水路工
_x000d_自由勾配側溝,B=700</t>
  </si>
  <si>
    <t>自由勾配側溝設置
_x000d_700×1000×1671,暗渠</t>
  </si>
  <si>
    <t>個</t>
  </si>
  <si>
    <t>自由勾配側溝設置
_x000d_700×1000×2000</t>
  </si>
  <si>
    <t>自由勾配側溝設置
_x000d_700×900×2000</t>
  </si>
  <si>
    <t>自由勾配側溝設置
_x000d_700×900×793,暗渠</t>
  </si>
  <si>
    <t>自由勾配側溝設置
_x000d_700×800×1289,暗渠</t>
  </si>
  <si>
    <t>インバートコンクリート
_x000d_</t>
  </si>
  <si>
    <t>床版復旧工
_x000d_起点取り合い部</t>
  </si>
  <si>
    <t>コンクリート
_x000d_σck=24kN/mm2</t>
  </si>
  <si>
    <t>型枠
_x000d_</t>
  </si>
  <si>
    <t>㎡</t>
  </si>
  <si>
    <t>鉄筋
_x000d_本体構造,D13</t>
  </si>
  <si>
    <t>ton</t>
  </si>
  <si>
    <t>鉄筋
_x000d_差し筋,D16</t>
  </si>
  <si>
    <t>コンクリート削孔
_x000d_</t>
  </si>
  <si>
    <t>孔</t>
  </si>
  <si>
    <t>支保
_x000d_</t>
  </si>
  <si>
    <t>空m3</t>
  </si>
  <si>
    <t>側壁復旧工
_x000d_起点取り合い部</t>
  </si>
  <si>
    <t>コンクリート
_x000d_σck=18kN/mm2</t>
  </si>
  <si>
    <t>鉄筋
_x000d_補強鉄筋,D13</t>
  </si>
  <si>
    <t>集水桝工
_x000d_No.0+12.0</t>
  </si>
  <si>
    <t>コンクリート
_x000d_σck=21kN/mm2</t>
  </si>
  <si>
    <t>基礎砕石
_x000d_t=150mm</t>
  </si>
  <si>
    <t>鉄筋
_x000d_SD345,D13</t>
  </si>
  <si>
    <t>鉄筋
_x000d_SD345,D16</t>
  </si>
  <si>
    <t>ペーライン
_x000d_t=50mm</t>
  </si>
  <si>
    <t>蓋板設置
_x000d_</t>
  </si>
  <si>
    <t>組</t>
  </si>
  <si>
    <t>2号水路工
_x000d_</t>
  </si>
  <si>
    <t>1号桝工
_x000d_</t>
  </si>
  <si>
    <t>3号水路工
_x000d_ポリエチレン角型水路,B=500</t>
  </si>
  <si>
    <t>山腹排水路工
_x000d_ポリエチレンフリューム,500×500mm</t>
  </si>
  <si>
    <t>目地板
_x000d_t=10mm</t>
  </si>
  <si>
    <t>山腹暗渠（地すべり防止工）
_x000d_φ100</t>
  </si>
  <si>
    <t>落差工
_x000d_</t>
  </si>
  <si>
    <t>1号落差工
_x000d_</t>
  </si>
  <si>
    <t>阻壁
_x000d_コルゲートフリューム D型800×400</t>
  </si>
  <si>
    <t>水路付帯工
_x000d_</t>
  </si>
  <si>
    <t>床版橋
_x000d_床版</t>
  </si>
  <si>
    <t>目地
_x000d_t=20mm</t>
  </si>
  <si>
    <t>床版橋
_x000d_橋台(右岸)</t>
  </si>
  <si>
    <t>床版橋
_x000d_橋台(左岸)</t>
  </si>
  <si>
    <t>床版橋
_x000d_階段工(右岸)</t>
  </si>
  <si>
    <t>床版橋
_x000d_階段工(左岸)</t>
  </si>
  <si>
    <t>練石積工
_x000d_t=200mm</t>
  </si>
  <si>
    <t>石積み工
_x000d_</t>
  </si>
  <si>
    <t>石積み工
_x000d_t=200mm</t>
  </si>
  <si>
    <t>水抜き孔
_x000d_VP65</t>
  </si>
  <si>
    <t>箇所</t>
  </si>
  <si>
    <t>道路復旧工
_x000d_</t>
  </si>
  <si>
    <t>コンクリート舗装復旧工
_x000d_</t>
  </si>
  <si>
    <t>平張りコンクリート工
_x000d_t=100mm</t>
  </si>
  <si>
    <t>基礎砕石
_x000d_t=100mm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</si>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</sst>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+G11+G113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+G13+G24+G32+G77+G83+G109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+G14+G18+G22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+G15+G16+G17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1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20</v>
      </c>
      <c r="E16" s="18" t="s">
        <v>19</v>
      </c>
      <c r="F16" s="19">
        <v>4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21</v>
      </c>
      <c r="E17" s="18" t="s">
        <v>19</v>
      </c>
      <c r="F17" s="19">
        <v>64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16" t="s">
        <v>22</v>
      </c>
      <c r="D18" s="17"/>
      <c r="E18" s="18" t="s">
        <v>13</v>
      </c>
      <c r="F18" s="19">
        <v>1</v>
      </c>
      <c r="G18" s="20">
        <f>+G19+G20+G21</f>
        <v>0</v>
      </c>
      <c r="H18" s="21"/>
      <c r="I18" s="22">
        <v>9</v>
      </c>
      <c r="J18" s="22">
        <v>3</v>
      </c>
    </row>
    <row r="19" ht="42" customHeight="1">
      <c r="A19" s="23"/>
      <c r="B19" s="24"/>
      <c r="C19" s="24"/>
      <c r="D19" s="25" t="s">
        <v>23</v>
      </c>
      <c r="E19" s="18" t="s">
        <v>19</v>
      </c>
      <c r="F19" s="19">
        <v>27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24</v>
      </c>
      <c r="E20" s="18" t="s">
        <v>19</v>
      </c>
      <c r="F20" s="19">
        <v>13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25</v>
      </c>
      <c r="E21" s="18" t="s">
        <v>19</v>
      </c>
      <c r="F21" s="19">
        <v>0.10000000000000001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16" t="s">
        <v>26</v>
      </c>
      <c r="D22" s="17"/>
      <c r="E22" s="18" t="s">
        <v>13</v>
      </c>
      <c r="F22" s="19">
        <v>1</v>
      </c>
      <c r="G22" s="20">
        <f>+G23</f>
        <v>0</v>
      </c>
      <c r="H22" s="21"/>
      <c r="I22" s="22">
        <v>13</v>
      </c>
      <c r="J22" s="22">
        <v>3</v>
      </c>
    </row>
    <row r="23" ht="42" customHeight="1">
      <c r="A23" s="23"/>
      <c r="B23" s="24"/>
      <c r="C23" s="24"/>
      <c r="D23" s="25" t="s">
        <v>27</v>
      </c>
      <c r="E23" s="18" t="s">
        <v>19</v>
      </c>
      <c r="F23" s="19">
        <v>35</v>
      </c>
      <c r="G23" s="26"/>
      <c r="H23" s="21"/>
      <c r="I23" s="22">
        <v>14</v>
      </c>
      <c r="J23" s="22">
        <v>4</v>
      </c>
    </row>
    <row r="24" ht="42" customHeight="1">
      <c r="A24" s="23"/>
      <c r="B24" s="16" t="s">
        <v>28</v>
      </c>
      <c r="C24" s="16"/>
      <c r="D24" s="17"/>
      <c r="E24" s="18" t="s">
        <v>13</v>
      </c>
      <c r="F24" s="19">
        <v>1</v>
      </c>
      <c r="G24" s="20">
        <f>+G25+G29</f>
        <v>0</v>
      </c>
      <c r="H24" s="21"/>
      <c r="I24" s="22">
        <v>15</v>
      </c>
      <c r="J24" s="22">
        <v>2</v>
      </c>
    </row>
    <row r="25" ht="42" customHeight="1">
      <c r="A25" s="23"/>
      <c r="B25" s="24"/>
      <c r="C25" s="16" t="s">
        <v>29</v>
      </c>
      <c r="D25" s="17"/>
      <c r="E25" s="18" t="s">
        <v>13</v>
      </c>
      <c r="F25" s="19">
        <v>1</v>
      </c>
      <c r="G25" s="20">
        <f>+G26+G27+G28</f>
        <v>0</v>
      </c>
      <c r="H25" s="21"/>
      <c r="I25" s="22">
        <v>16</v>
      </c>
      <c r="J25" s="22">
        <v>3</v>
      </c>
    </row>
    <row r="26" ht="42" customHeight="1">
      <c r="A26" s="23"/>
      <c r="B26" s="24"/>
      <c r="C26" s="24"/>
      <c r="D26" s="25" t="s">
        <v>30</v>
      </c>
      <c r="E26" s="18" t="s">
        <v>31</v>
      </c>
      <c r="F26" s="19">
        <v>29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32</v>
      </c>
      <c r="E27" s="18" t="s">
        <v>19</v>
      </c>
      <c r="F27" s="19">
        <v>4.2000000000000002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33</v>
      </c>
      <c r="E28" s="18" t="s">
        <v>19</v>
      </c>
      <c r="F28" s="19">
        <v>4.2000000000000002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16" t="s">
        <v>34</v>
      </c>
      <c r="D29" s="17"/>
      <c r="E29" s="18" t="s">
        <v>13</v>
      </c>
      <c r="F29" s="19">
        <v>1</v>
      </c>
      <c r="G29" s="20">
        <f>+G30+G31</f>
        <v>0</v>
      </c>
      <c r="H29" s="21"/>
      <c r="I29" s="22">
        <v>20</v>
      </c>
      <c r="J29" s="22">
        <v>3</v>
      </c>
    </row>
    <row r="30" ht="42" customHeight="1">
      <c r="A30" s="23"/>
      <c r="B30" s="24"/>
      <c r="C30" s="24"/>
      <c r="D30" s="25" t="s">
        <v>32</v>
      </c>
      <c r="E30" s="18" t="s">
        <v>19</v>
      </c>
      <c r="F30" s="19">
        <v>1.1000000000000001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33</v>
      </c>
      <c r="E31" s="18" t="s">
        <v>19</v>
      </c>
      <c r="F31" s="19">
        <v>1.1000000000000001</v>
      </c>
      <c r="G31" s="26"/>
      <c r="H31" s="21"/>
      <c r="I31" s="22">
        <v>22</v>
      </c>
      <c r="J31" s="22">
        <v>4</v>
      </c>
    </row>
    <row r="32" ht="42" customHeight="1">
      <c r="A32" s="23"/>
      <c r="B32" s="16" t="s">
        <v>35</v>
      </c>
      <c r="C32" s="16"/>
      <c r="D32" s="17"/>
      <c r="E32" s="18" t="s">
        <v>13</v>
      </c>
      <c r="F32" s="19">
        <v>1</v>
      </c>
      <c r="G32" s="20">
        <f>+G33+G40+G47+G53+G61+G65+G71</f>
        <v>0</v>
      </c>
      <c r="H32" s="21"/>
      <c r="I32" s="22">
        <v>23</v>
      </c>
      <c r="J32" s="22">
        <v>2</v>
      </c>
    </row>
    <row r="33" ht="42" customHeight="1">
      <c r="A33" s="23"/>
      <c r="B33" s="24"/>
      <c r="C33" s="16" t="s">
        <v>36</v>
      </c>
      <c r="D33" s="17"/>
      <c r="E33" s="18" t="s">
        <v>13</v>
      </c>
      <c r="F33" s="19">
        <v>1</v>
      </c>
      <c r="G33" s="20">
        <f>+G34+G35+G36+G37+G38+G39</f>
        <v>0</v>
      </c>
      <c r="H33" s="21"/>
      <c r="I33" s="22">
        <v>24</v>
      </c>
      <c r="J33" s="22">
        <v>3</v>
      </c>
    </row>
    <row r="34" ht="42" customHeight="1">
      <c r="A34" s="23"/>
      <c r="B34" s="24"/>
      <c r="C34" s="24"/>
      <c r="D34" s="25" t="s">
        <v>37</v>
      </c>
      <c r="E34" s="18" t="s">
        <v>38</v>
      </c>
      <c r="F34" s="19">
        <v>1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39</v>
      </c>
      <c r="E35" s="18" t="s">
        <v>38</v>
      </c>
      <c r="F35" s="19">
        <v>2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40</v>
      </c>
      <c r="E36" s="18" t="s">
        <v>38</v>
      </c>
      <c r="F36" s="19">
        <v>1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41</v>
      </c>
      <c r="E37" s="18" t="s">
        <v>38</v>
      </c>
      <c r="F37" s="19">
        <v>3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42</v>
      </c>
      <c r="E38" s="18" t="s">
        <v>38</v>
      </c>
      <c r="F38" s="19">
        <v>1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43</v>
      </c>
      <c r="E39" s="18" t="s">
        <v>19</v>
      </c>
      <c r="F39" s="19">
        <v>1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16" t="s">
        <v>44</v>
      </c>
      <c r="D40" s="17"/>
      <c r="E40" s="18" t="s">
        <v>13</v>
      </c>
      <c r="F40" s="19">
        <v>1</v>
      </c>
      <c r="G40" s="20">
        <f>+G41+G42+G43+G44+G45+G46</f>
        <v>0</v>
      </c>
      <c r="H40" s="21"/>
      <c r="I40" s="22">
        <v>31</v>
      </c>
      <c r="J40" s="22">
        <v>3</v>
      </c>
    </row>
    <row r="41" ht="42" customHeight="1">
      <c r="A41" s="23"/>
      <c r="B41" s="24"/>
      <c r="C41" s="24"/>
      <c r="D41" s="25" t="s">
        <v>45</v>
      </c>
      <c r="E41" s="18" t="s">
        <v>19</v>
      </c>
      <c r="F41" s="19">
        <v>1.1000000000000001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46</v>
      </c>
      <c r="E42" s="18" t="s">
        <v>47</v>
      </c>
      <c r="F42" s="19">
        <v>2.2999999999999998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48</v>
      </c>
      <c r="E43" s="18" t="s">
        <v>49</v>
      </c>
      <c r="F43" s="19">
        <v>0.036999999999999998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50</v>
      </c>
      <c r="E44" s="18" t="s">
        <v>49</v>
      </c>
      <c r="F44" s="19">
        <v>0.0040000000000000001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51</v>
      </c>
      <c r="E45" s="18" t="s">
        <v>52</v>
      </c>
      <c r="F45" s="19">
        <v>7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53</v>
      </c>
      <c r="E46" s="18" t="s">
        <v>54</v>
      </c>
      <c r="F46" s="19">
        <v>2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16" t="s">
        <v>55</v>
      </c>
      <c r="D47" s="17"/>
      <c r="E47" s="18" t="s">
        <v>13</v>
      </c>
      <c r="F47" s="19">
        <v>1</v>
      </c>
      <c r="G47" s="20">
        <f>+G48+G49+G50+G51+G52</f>
        <v>0</v>
      </c>
      <c r="H47" s="21"/>
      <c r="I47" s="22">
        <v>38</v>
      </c>
      <c r="J47" s="22">
        <v>3</v>
      </c>
    </row>
    <row r="48" ht="42" customHeight="1">
      <c r="A48" s="23"/>
      <c r="B48" s="24"/>
      <c r="C48" s="24"/>
      <c r="D48" s="25" t="s">
        <v>56</v>
      </c>
      <c r="E48" s="18" t="s">
        <v>19</v>
      </c>
      <c r="F48" s="19">
        <v>0.69999999999999996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46</v>
      </c>
      <c r="E49" s="18" t="s">
        <v>47</v>
      </c>
      <c r="F49" s="19">
        <v>5.5999999999999996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50</v>
      </c>
      <c r="E50" s="18" t="s">
        <v>49</v>
      </c>
      <c r="F50" s="19">
        <v>0.0030000000000000001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51</v>
      </c>
      <c r="E51" s="18" t="s">
        <v>52</v>
      </c>
      <c r="F51" s="19">
        <v>7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57</v>
      </c>
      <c r="E52" s="18" t="s">
        <v>49</v>
      </c>
      <c r="F52" s="19">
        <v>0.0030000000000000001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16" t="s">
        <v>58</v>
      </c>
      <c r="D53" s="17"/>
      <c r="E53" s="18" t="s">
        <v>13</v>
      </c>
      <c r="F53" s="19">
        <v>1</v>
      </c>
      <c r="G53" s="20">
        <f>+G54+G55+G56+G57+G58+G59+G60</f>
        <v>0</v>
      </c>
      <c r="H53" s="21"/>
      <c r="I53" s="22">
        <v>44</v>
      </c>
      <c r="J53" s="22">
        <v>3</v>
      </c>
    </row>
    <row r="54" ht="42" customHeight="1">
      <c r="A54" s="23"/>
      <c r="B54" s="24"/>
      <c r="C54" s="24"/>
      <c r="D54" s="25" t="s">
        <v>59</v>
      </c>
      <c r="E54" s="18" t="s">
        <v>19</v>
      </c>
      <c r="F54" s="19">
        <v>1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46</v>
      </c>
      <c r="E55" s="18" t="s">
        <v>47</v>
      </c>
      <c r="F55" s="19">
        <v>9.0999999999999996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60</v>
      </c>
      <c r="E56" s="18" t="s">
        <v>47</v>
      </c>
      <c r="F56" s="19">
        <v>1.8999999999999999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61</v>
      </c>
      <c r="E57" s="18" t="s">
        <v>49</v>
      </c>
      <c r="F57" s="19">
        <v>0.067000000000000004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62</v>
      </c>
      <c r="E58" s="18" t="s">
        <v>49</v>
      </c>
      <c r="F58" s="19">
        <v>0.0080000000000000002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63</v>
      </c>
      <c r="E59" s="18" t="s">
        <v>19</v>
      </c>
      <c r="F59" s="19">
        <v>0.10000000000000001</v>
      </c>
      <c r="G59" s="26"/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64</v>
      </c>
      <c r="E60" s="18" t="s">
        <v>65</v>
      </c>
      <c r="F60" s="19">
        <v>1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16" t="s">
        <v>66</v>
      </c>
      <c r="D61" s="17"/>
      <c r="E61" s="18" t="s">
        <v>13</v>
      </c>
      <c r="F61" s="19">
        <v>1</v>
      </c>
      <c r="G61" s="20">
        <f>+G62+G63+G64</f>
        <v>0</v>
      </c>
      <c r="H61" s="21"/>
      <c r="I61" s="22">
        <v>52</v>
      </c>
      <c r="J61" s="22">
        <v>3</v>
      </c>
    </row>
    <row r="62" ht="42" customHeight="1">
      <c r="A62" s="23"/>
      <c r="B62" s="24"/>
      <c r="C62" s="24"/>
      <c r="D62" s="25" t="s">
        <v>56</v>
      </c>
      <c r="E62" s="18" t="s">
        <v>19</v>
      </c>
      <c r="F62" s="19">
        <v>0.80000000000000004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46</v>
      </c>
      <c r="E63" s="18" t="s">
        <v>47</v>
      </c>
      <c r="F63" s="19">
        <v>7.0999999999999996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60</v>
      </c>
      <c r="E64" s="18" t="s">
        <v>47</v>
      </c>
      <c r="F64" s="19">
        <v>2.6000000000000001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16" t="s">
        <v>67</v>
      </c>
      <c r="D65" s="17"/>
      <c r="E65" s="18" t="s">
        <v>13</v>
      </c>
      <c r="F65" s="19">
        <v>1</v>
      </c>
      <c r="G65" s="20">
        <f>+G66+G67+G68+G69+G70</f>
        <v>0</v>
      </c>
      <c r="H65" s="21"/>
      <c r="I65" s="22">
        <v>56</v>
      </c>
      <c r="J65" s="22">
        <v>3</v>
      </c>
    </row>
    <row r="66" ht="42" customHeight="1">
      <c r="A66" s="23"/>
      <c r="B66" s="24"/>
      <c r="C66" s="24"/>
      <c r="D66" s="25" t="s">
        <v>59</v>
      </c>
      <c r="E66" s="18" t="s">
        <v>19</v>
      </c>
      <c r="F66" s="19">
        <v>1.5</v>
      </c>
      <c r="G66" s="26"/>
      <c r="H66" s="21"/>
      <c r="I66" s="22">
        <v>57</v>
      </c>
      <c r="J66" s="22">
        <v>4</v>
      </c>
    </row>
    <row r="67" ht="42" customHeight="1">
      <c r="A67" s="23"/>
      <c r="B67" s="24"/>
      <c r="C67" s="24"/>
      <c r="D67" s="25" t="s">
        <v>46</v>
      </c>
      <c r="E67" s="18" t="s">
        <v>47</v>
      </c>
      <c r="F67" s="19">
        <v>19</v>
      </c>
      <c r="G67" s="26"/>
      <c r="H67" s="21"/>
      <c r="I67" s="22">
        <v>58</v>
      </c>
      <c r="J67" s="22">
        <v>4</v>
      </c>
    </row>
    <row r="68" ht="42" customHeight="1">
      <c r="A68" s="23"/>
      <c r="B68" s="24"/>
      <c r="C68" s="24"/>
      <c r="D68" s="25" t="s">
        <v>60</v>
      </c>
      <c r="E68" s="18" t="s">
        <v>47</v>
      </c>
      <c r="F68" s="19">
        <v>3.7999999999999998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61</v>
      </c>
      <c r="E69" s="18" t="s">
        <v>49</v>
      </c>
      <c r="F69" s="19">
        <v>0.088999999999999996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62</v>
      </c>
      <c r="E70" s="18" t="s">
        <v>49</v>
      </c>
      <c r="F70" s="19">
        <v>0.062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16" t="s">
        <v>68</v>
      </c>
      <c r="D71" s="17"/>
      <c r="E71" s="18" t="s">
        <v>13</v>
      </c>
      <c r="F71" s="19">
        <v>1</v>
      </c>
      <c r="G71" s="20">
        <f>+G72+G73+G74+G75+G76</f>
        <v>0</v>
      </c>
      <c r="H71" s="21"/>
      <c r="I71" s="22">
        <v>62</v>
      </c>
      <c r="J71" s="22">
        <v>3</v>
      </c>
    </row>
    <row r="72" ht="42" customHeight="1">
      <c r="A72" s="23"/>
      <c r="B72" s="24"/>
      <c r="C72" s="24"/>
      <c r="D72" s="25" t="s">
        <v>69</v>
      </c>
      <c r="E72" s="18" t="s">
        <v>31</v>
      </c>
      <c r="F72" s="19">
        <v>7.5999999999999996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56</v>
      </c>
      <c r="E73" s="18" t="s">
        <v>19</v>
      </c>
      <c r="F73" s="19">
        <v>0.80000000000000004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46</v>
      </c>
      <c r="E74" s="18" t="s">
        <v>47</v>
      </c>
      <c r="F74" s="19">
        <v>1.5</v>
      </c>
      <c r="G74" s="26"/>
      <c r="H74" s="21"/>
      <c r="I74" s="22">
        <v>65</v>
      </c>
      <c r="J74" s="22">
        <v>4</v>
      </c>
    </row>
    <row r="75" ht="42" customHeight="1">
      <c r="A75" s="23"/>
      <c r="B75" s="24"/>
      <c r="C75" s="24"/>
      <c r="D75" s="25" t="s">
        <v>70</v>
      </c>
      <c r="E75" s="18" t="s">
        <v>47</v>
      </c>
      <c r="F75" s="19">
        <v>0.10000000000000001</v>
      </c>
      <c r="G75" s="26"/>
      <c r="H75" s="21"/>
      <c r="I75" s="22">
        <v>66</v>
      </c>
      <c r="J75" s="22">
        <v>4</v>
      </c>
    </row>
    <row r="76" ht="42" customHeight="1">
      <c r="A76" s="23"/>
      <c r="B76" s="24"/>
      <c r="C76" s="24"/>
      <c r="D76" s="25" t="s">
        <v>71</v>
      </c>
      <c r="E76" s="18" t="s">
        <v>31</v>
      </c>
      <c r="F76" s="19">
        <v>7.5999999999999996</v>
      </c>
      <c r="G76" s="26"/>
      <c r="H76" s="21"/>
      <c r="I76" s="22">
        <v>67</v>
      </c>
      <c r="J76" s="22">
        <v>4</v>
      </c>
    </row>
    <row r="77" ht="42" customHeight="1">
      <c r="A77" s="23"/>
      <c r="B77" s="16" t="s">
        <v>72</v>
      </c>
      <c r="C77" s="16"/>
      <c r="D77" s="17"/>
      <c r="E77" s="18" t="s">
        <v>13</v>
      </c>
      <c r="F77" s="19">
        <v>1</v>
      </c>
      <c r="G77" s="20">
        <f>+G78</f>
        <v>0</v>
      </c>
      <c r="H77" s="21"/>
      <c r="I77" s="22">
        <v>68</v>
      </c>
      <c r="J77" s="22">
        <v>2</v>
      </c>
    </row>
    <row r="78" ht="42" customHeight="1">
      <c r="A78" s="23"/>
      <c r="B78" s="24"/>
      <c r="C78" s="16" t="s">
        <v>73</v>
      </c>
      <c r="D78" s="17"/>
      <c r="E78" s="18" t="s">
        <v>13</v>
      </c>
      <c r="F78" s="19">
        <v>1</v>
      </c>
      <c r="G78" s="20">
        <f>+G79+G80+G81+G82</f>
        <v>0</v>
      </c>
      <c r="H78" s="21"/>
      <c r="I78" s="22">
        <v>69</v>
      </c>
      <c r="J78" s="22">
        <v>3</v>
      </c>
    </row>
    <row r="79" ht="42" customHeight="1">
      <c r="A79" s="23"/>
      <c r="B79" s="24"/>
      <c r="C79" s="24"/>
      <c r="D79" s="25" t="s">
        <v>56</v>
      </c>
      <c r="E79" s="18" t="s">
        <v>19</v>
      </c>
      <c r="F79" s="19">
        <v>1.1000000000000001</v>
      </c>
      <c r="G79" s="26"/>
      <c r="H79" s="21"/>
      <c r="I79" s="22">
        <v>70</v>
      </c>
      <c r="J79" s="22">
        <v>4</v>
      </c>
    </row>
    <row r="80" ht="42" customHeight="1">
      <c r="A80" s="23"/>
      <c r="B80" s="24"/>
      <c r="C80" s="24"/>
      <c r="D80" s="25" t="s">
        <v>46</v>
      </c>
      <c r="E80" s="18" t="s">
        <v>47</v>
      </c>
      <c r="F80" s="19">
        <v>5.4000000000000004</v>
      </c>
      <c r="G80" s="26"/>
      <c r="H80" s="21"/>
      <c r="I80" s="22">
        <v>71</v>
      </c>
      <c r="J80" s="22">
        <v>4</v>
      </c>
    </row>
    <row r="81" ht="42" customHeight="1">
      <c r="A81" s="23"/>
      <c r="B81" s="24"/>
      <c r="C81" s="24"/>
      <c r="D81" s="25" t="s">
        <v>61</v>
      </c>
      <c r="E81" s="18" t="s">
        <v>49</v>
      </c>
      <c r="F81" s="19">
        <v>0.019</v>
      </c>
      <c r="G81" s="26"/>
      <c r="H81" s="21"/>
      <c r="I81" s="22">
        <v>72</v>
      </c>
      <c r="J81" s="22">
        <v>4</v>
      </c>
    </row>
    <row r="82" ht="42" customHeight="1">
      <c r="A82" s="23"/>
      <c r="B82" s="24"/>
      <c r="C82" s="24"/>
      <c r="D82" s="25" t="s">
        <v>74</v>
      </c>
      <c r="E82" s="18" t="s">
        <v>31</v>
      </c>
      <c r="F82" s="19">
        <v>2.6000000000000001</v>
      </c>
      <c r="G82" s="26"/>
      <c r="H82" s="21"/>
      <c r="I82" s="22">
        <v>73</v>
      </c>
      <c r="J82" s="22">
        <v>4</v>
      </c>
    </row>
    <row r="83" ht="42" customHeight="1">
      <c r="A83" s="23"/>
      <c r="B83" s="16" t="s">
        <v>75</v>
      </c>
      <c r="C83" s="16"/>
      <c r="D83" s="17"/>
      <c r="E83" s="18" t="s">
        <v>13</v>
      </c>
      <c r="F83" s="19">
        <v>1</v>
      </c>
      <c r="G83" s="20">
        <f>+G84+G90+G94+G98+G102+G106</f>
        <v>0</v>
      </c>
      <c r="H83" s="21"/>
      <c r="I83" s="22">
        <v>74</v>
      </c>
      <c r="J83" s="22">
        <v>2</v>
      </c>
    </row>
    <row r="84" ht="42" customHeight="1">
      <c r="A84" s="23"/>
      <c r="B84" s="24"/>
      <c r="C84" s="16" t="s">
        <v>76</v>
      </c>
      <c r="D84" s="17"/>
      <c r="E84" s="18" t="s">
        <v>13</v>
      </c>
      <c r="F84" s="19">
        <v>1</v>
      </c>
      <c r="G84" s="20">
        <f>+G85+G86+G87+G88+G89</f>
        <v>0</v>
      </c>
      <c r="H84" s="21"/>
      <c r="I84" s="22">
        <v>75</v>
      </c>
      <c r="J84" s="22">
        <v>3</v>
      </c>
    </row>
    <row r="85" ht="42" customHeight="1">
      <c r="A85" s="23"/>
      <c r="B85" s="24"/>
      <c r="C85" s="24"/>
      <c r="D85" s="25" t="s">
        <v>45</v>
      </c>
      <c r="E85" s="18" t="s">
        <v>19</v>
      </c>
      <c r="F85" s="19">
        <v>0.59999999999999998</v>
      </c>
      <c r="G85" s="26"/>
      <c r="H85" s="21"/>
      <c r="I85" s="22">
        <v>76</v>
      </c>
      <c r="J85" s="22">
        <v>4</v>
      </c>
    </row>
    <row r="86" ht="42" customHeight="1">
      <c r="A86" s="23"/>
      <c r="B86" s="24"/>
      <c r="C86" s="24"/>
      <c r="D86" s="25" t="s">
        <v>46</v>
      </c>
      <c r="E86" s="18" t="s">
        <v>47</v>
      </c>
      <c r="F86" s="19">
        <v>1.3</v>
      </c>
      <c r="G86" s="26"/>
      <c r="H86" s="21"/>
      <c r="I86" s="22">
        <v>77</v>
      </c>
      <c r="J86" s="22">
        <v>4</v>
      </c>
    </row>
    <row r="87" ht="42" customHeight="1">
      <c r="A87" s="23"/>
      <c r="B87" s="24"/>
      <c r="C87" s="24"/>
      <c r="D87" s="25" t="s">
        <v>61</v>
      </c>
      <c r="E87" s="18" t="s">
        <v>49</v>
      </c>
      <c r="F87" s="19">
        <v>0.039</v>
      </c>
      <c r="G87" s="26"/>
      <c r="H87" s="21"/>
      <c r="I87" s="22">
        <v>78</v>
      </c>
      <c r="J87" s="22">
        <v>4</v>
      </c>
    </row>
    <row r="88" ht="42" customHeight="1">
      <c r="A88" s="23"/>
      <c r="B88" s="24"/>
      <c r="C88" s="24"/>
      <c r="D88" s="25" t="s">
        <v>77</v>
      </c>
      <c r="E88" s="18" t="s">
        <v>47</v>
      </c>
      <c r="F88" s="19">
        <v>0.59999999999999998</v>
      </c>
      <c r="G88" s="26"/>
      <c r="H88" s="21"/>
      <c r="I88" s="22">
        <v>79</v>
      </c>
      <c r="J88" s="22">
        <v>4</v>
      </c>
    </row>
    <row r="89" ht="42" customHeight="1">
      <c r="A89" s="23"/>
      <c r="B89" s="24"/>
      <c r="C89" s="24"/>
      <c r="D89" s="25" t="s">
        <v>53</v>
      </c>
      <c r="E89" s="18" t="s">
        <v>54</v>
      </c>
      <c r="F89" s="19">
        <v>1</v>
      </c>
      <c r="G89" s="26"/>
      <c r="H89" s="21"/>
      <c r="I89" s="22">
        <v>80</v>
      </c>
      <c r="J89" s="22">
        <v>4</v>
      </c>
    </row>
    <row r="90" ht="42" customHeight="1">
      <c r="A90" s="23"/>
      <c r="B90" s="24"/>
      <c r="C90" s="16" t="s">
        <v>78</v>
      </c>
      <c r="D90" s="17"/>
      <c r="E90" s="18" t="s">
        <v>13</v>
      </c>
      <c r="F90" s="19">
        <v>1</v>
      </c>
      <c r="G90" s="20">
        <f>+G91+G92+G93</f>
        <v>0</v>
      </c>
      <c r="H90" s="21"/>
      <c r="I90" s="22">
        <v>81</v>
      </c>
      <c r="J90" s="22">
        <v>3</v>
      </c>
    </row>
    <row r="91" ht="42" customHeight="1">
      <c r="A91" s="23"/>
      <c r="B91" s="24"/>
      <c r="C91" s="24"/>
      <c r="D91" s="25" t="s">
        <v>56</v>
      </c>
      <c r="E91" s="18" t="s">
        <v>19</v>
      </c>
      <c r="F91" s="19">
        <v>0.59999999999999998</v>
      </c>
      <c r="G91" s="26"/>
      <c r="H91" s="21"/>
      <c r="I91" s="22">
        <v>82</v>
      </c>
      <c r="J91" s="22">
        <v>4</v>
      </c>
    </row>
    <row r="92" ht="42" customHeight="1">
      <c r="A92" s="23"/>
      <c r="B92" s="24"/>
      <c r="C92" s="24"/>
      <c r="D92" s="25" t="s">
        <v>46</v>
      </c>
      <c r="E92" s="18" t="s">
        <v>47</v>
      </c>
      <c r="F92" s="19">
        <v>4.4000000000000004</v>
      </c>
      <c r="G92" s="26"/>
      <c r="H92" s="21"/>
      <c r="I92" s="22">
        <v>83</v>
      </c>
      <c r="J92" s="22">
        <v>4</v>
      </c>
    </row>
    <row r="93" ht="42" customHeight="1">
      <c r="A93" s="23"/>
      <c r="B93" s="24"/>
      <c r="C93" s="24"/>
      <c r="D93" s="25" t="s">
        <v>60</v>
      </c>
      <c r="E93" s="18" t="s">
        <v>47</v>
      </c>
      <c r="F93" s="19">
        <v>1</v>
      </c>
      <c r="G93" s="26"/>
      <c r="H93" s="21"/>
      <c r="I93" s="22">
        <v>84</v>
      </c>
      <c r="J93" s="22">
        <v>4</v>
      </c>
    </row>
    <row r="94" ht="42" customHeight="1">
      <c r="A94" s="23"/>
      <c r="B94" s="24"/>
      <c r="C94" s="16" t="s">
        <v>79</v>
      </c>
      <c r="D94" s="17"/>
      <c r="E94" s="18" t="s">
        <v>13</v>
      </c>
      <c r="F94" s="19">
        <v>1</v>
      </c>
      <c r="G94" s="20">
        <f>+G95+G96+G97</f>
        <v>0</v>
      </c>
      <c r="H94" s="21"/>
      <c r="I94" s="22">
        <v>85</v>
      </c>
      <c r="J94" s="22">
        <v>3</v>
      </c>
    </row>
    <row r="95" ht="42" customHeight="1">
      <c r="A95" s="23"/>
      <c r="B95" s="24"/>
      <c r="C95" s="24"/>
      <c r="D95" s="25" t="s">
        <v>56</v>
      </c>
      <c r="E95" s="18" t="s">
        <v>19</v>
      </c>
      <c r="F95" s="19">
        <v>0.40000000000000002</v>
      </c>
      <c r="G95" s="26"/>
      <c r="H95" s="21"/>
      <c r="I95" s="22">
        <v>86</v>
      </c>
      <c r="J95" s="22">
        <v>4</v>
      </c>
    </row>
    <row r="96" ht="42" customHeight="1">
      <c r="A96" s="23"/>
      <c r="B96" s="24"/>
      <c r="C96" s="24"/>
      <c r="D96" s="25" t="s">
        <v>46</v>
      </c>
      <c r="E96" s="18" t="s">
        <v>47</v>
      </c>
      <c r="F96" s="19">
        <v>3.2999999999999998</v>
      </c>
      <c r="G96" s="26"/>
      <c r="H96" s="21"/>
      <c r="I96" s="22">
        <v>87</v>
      </c>
      <c r="J96" s="22">
        <v>4</v>
      </c>
    </row>
    <row r="97" ht="42" customHeight="1">
      <c r="A97" s="23"/>
      <c r="B97" s="24"/>
      <c r="C97" s="24"/>
      <c r="D97" s="25" t="s">
        <v>60</v>
      </c>
      <c r="E97" s="18" t="s">
        <v>47</v>
      </c>
      <c r="F97" s="19">
        <v>1</v>
      </c>
      <c r="G97" s="26"/>
      <c r="H97" s="21"/>
      <c r="I97" s="22">
        <v>88</v>
      </c>
      <c r="J97" s="22">
        <v>4</v>
      </c>
    </row>
    <row r="98" ht="42" customHeight="1">
      <c r="A98" s="23"/>
      <c r="B98" s="24"/>
      <c r="C98" s="16" t="s">
        <v>80</v>
      </c>
      <c r="D98" s="17"/>
      <c r="E98" s="18" t="s">
        <v>13</v>
      </c>
      <c r="F98" s="19">
        <v>1</v>
      </c>
      <c r="G98" s="20">
        <f>+G99+G100+G101</f>
        <v>0</v>
      </c>
      <c r="H98" s="21"/>
      <c r="I98" s="22">
        <v>89</v>
      </c>
      <c r="J98" s="22">
        <v>3</v>
      </c>
    </row>
    <row r="99" ht="42" customHeight="1">
      <c r="A99" s="23"/>
      <c r="B99" s="24"/>
      <c r="C99" s="24"/>
      <c r="D99" s="25" t="s">
        <v>56</v>
      </c>
      <c r="E99" s="18" t="s">
        <v>19</v>
      </c>
      <c r="F99" s="19">
        <v>0.20000000000000001</v>
      </c>
      <c r="G99" s="26"/>
      <c r="H99" s="21"/>
      <c r="I99" s="22">
        <v>90</v>
      </c>
      <c r="J99" s="22">
        <v>4</v>
      </c>
    </row>
    <row r="100" ht="42" customHeight="1">
      <c r="A100" s="23"/>
      <c r="B100" s="24"/>
      <c r="C100" s="24"/>
      <c r="D100" s="25" t="s">
        <v>46</v>
      </c>
      <c r="E100" s="18" t="s">
        <v>47</v>
      </c>
      <c r="F100" s="19">
        <v>1.1000000000000001</v>
      </c>
      <c r="G100" s="26"/>
      <c r="H100" s="21"/>
      <c r="I100" s="22">
        <v>91</v>
      </c>
      <c r="J100" s="22">
        <v>4</v>
      </c>
    </row>
    <row r="101" ht="42" customHeight="1">
      <c r="A101" s="23"/>
      <c r="B101" s="24"/>
      <c r="C101" s="24"/>
      <c r="D101" s="25" t="s">
        <v>60</v>
      </c>
      <c r="E101" s="18" t="s">
        <v>47</v>
      </c>
      <c r="F101" s="19">
        <v>0.5</v>
      </c>
      <c r="G101" s="26"/>
      <c r="H101" s="21"/>
      <c r="I101" s="22">
        <v>92</v>
      </c>
      <c r="J101" s="22">
        <v>4</v>
      </c>
    </row>
    <row r="102" ht="42" customHeight="1">
      <c r="A102" s="23"/>
      <c r="B102" s="24"/>
      <c r="C102" s="16" t="s">
        <v>81</v>
      </c>
      <c r="D102" s="17"/>
      <c r="E102" s="18" t="s">
        <v>13</v>
      </c>
      <c r="F102" s="19">
        <v>1</v>
      </c>
      <c r="G102" s="20">
        <f>+G103+G104+G105</f>
        <v>0</v>
      </c>
      <c r="H102" s="21"/>
      <c r="I102" s="22">
        <v>93</v>
      </c>
      <c r="J102" s="22">
        <v>3</v>
      </c>
    </row>
    <row r="103" ht="42" customHeight="1">
      <c r="A103" s="23"/>
      <c r="B103" s="24"/>
      <c r="C103" s="24"/>
      <c r="D103" s="25" t="s">
        <v>56</v>
      </c>
      <c r="E103" s="18" t="s">
        <v>19</v>
      </c>
      <c r="F103" s="19">
        <v>0.10000000000000001</v>
      </c>
      <c r="G103" s="26"/>
      <c r="H103" s="21"/>
      <c r="I103" s="22">
        <v>94</v>
      </c>
      <c r="J103" s="22">
        <v>4</v>
      </c>
    </row>
    <row r="104" ht="42" customHeight="1">
      <c r="A104" s="23"/>
      <c r="B104" s="24"/>
      <c r="C104" s="24"/>
      <c r="D104" s="25" t="s">
        <v>46</v>
      </c>
      <c r="E104" s="18" t="s">
        <v>47</v>
      </c>
      <c r="F104" s="19">
        <v>1</v>
      </c>
      <c r="G104" s="26"/>
      <c r="H104" s="21"/>
      <c r="I104" s="22">
        <v>95</v>
      </c>
      <c r="J104" s="22">
        <v>4</v>
      </c>
    </row>
    <row r="105" ht="42" customHeight="1">
      <c r="A105" s="23"/>
      <c r="B105" s="24"/>
      <c r="C105" s="24"/>
      <c r="D105" s="25" t="s">
        <v>82</v>
      </c>
      <c r="E105" s="18" t="s">
        <v>47</v>
      </c>
      <c r="F105" s="19">
        <v>0.59999999999999998</v>
      </c>
      <c r="G105" s="26"/>
      <c r="H105" s="21"/>
      <c r="I105" s="22">
        <v>96</v>
      </c>
      <c r="J105" s="22">
        <v>4</v>
      </c>
    </row>
    <row r="106" ht="42" customHeight="1">
      <c r="A106" s="23"/>
      <c r="B106" s="24"/>
      <c r="C106" s="16" t="s">
        <v>83</v>
      </c>
      <c r="D106" s="17"/>
      <c r="E106" s="18" t="s">
        <v>13</v>
      </c>
      <c r="F106" s="19">
        <v>1</v>
      </c>
      <c r="G106" s="20">
        <f>+G107+G108</f>
        <v>0</v>
      </c>
      <c r="H106" s="21"/>
      <c r="I106" s="22">
        <v>97</v>
      </c>
      <c r="J106" s="22">
        <v>3</v>
      </c>
    </row>
    <row r="107" ht="42" customHeight="1">
      <c r="A107" s="23"/>
      <c r="B107" s="24"/>
      <c r="C107" s="24"/>
      <c r="D107" s="25" t="s">
        <v>84</v>
      </c>
      <c r="E107" s="18" t="s">
        <v>47</v>
      </c>
      <c r="F107" s="19">
        <v>8</v>
      </c>
      <c r="G107" s="26"/>
      <c r="H107" s="21"/>
      <c r="I107" s="22">
        <v>98</v>
      </c>
      <c r="J107" s="22">
        <v>4</v>
      </c>
    </row>
    <row r="108" ht="42" customHeight="1">
      <c r="A108" s="23"/>
      <c r="B108" s="24"/>
      <c r="C108" s="24"/>
      <c r="D108" s="25" t="s">
        <v>85</v>
      </c>
      <c r="E108" s="18" t="s">
        <v>86</v>
      </c>
      <c r="F108" s="19">
        <v>3</v>
      </c>
      <c r="G108" s="26"/>
      <c r="H108" s="21"/>
      <c r="I108" s="22">
        <v>99</v>
      </c>
      <c r="J108" s="22">
        <v>4</v>
      </c>
    </row>
    <row r="109" ht="42" customHeight="1">
      <c r="A109" s="23"/>
      <c r="B109" s="16" t="s">
        <v>87</v>
      </c>
      <c r="C109" s="16"/>
      <c r="D109" s="17"/>
      <c r="E109" s="18" t="s">
        <v>13</v>
      </c>
      <c r="F109" s="19">
        <v>1</v>
      </c>
      <c r="G109" s="20">
        <f>+G110</f>
        <v>0</v>
      </c>
      <c r="H109" s="21"/>
      <c r="I109" s="22">
        <v>100</v>
      </c>
      <c r="J109" s="22">
        <v>2</v>
      </c>
    </row>
    <row r="110" ht="42" customHeight="1">
      <c r="A110" s="23"/>
      <c r="B110" s="24"/>
      <c r="C110" s="16" t="s">
        <v>88</v>
      </c>
      <c r="D110" s="17"/>
      <c r="E110" s="18" t="s">
        <v>13</v>
      </c>
      <c r="F110" s="19">
        <v>1</v>
      </c>
      <c r="G110" s="20">
        <f>+G111+G112</f>
        <v>0</v>
      </c>
      <c r="H110" s="21"/>
      <c r="I110" s="22">
        <v>101</v>
      </c>
      <c r="J110" s="22">
        <v>3</v>
      </c>
    </row>
    <row r="111" ht="42" customHeight="1">
      <c r="A111" s="23"/>
      <c r="B111" s="24"/>
      <c r="C111" s="24"/>
      <c r="D111" s="25" t="s">
        <v>89</v>
      </c>
      <c r="E111" s="18" t="s">
        <v>47</v>
      </c>
      <c r="F111" s="19">
        <v>26</v>
      </c>
      <c r="G111" s="26"/>
      <c r="H111" s="21"/>
      <c r="I111" s="22">
        <v>102</v>
      </c>
      <c r="J111" s="22">
        <v>4</v>
      </c>
    </row>
    <row r="112" ht="42" customHeight="1">
      <c r="A112" s="23"/>
      <c r="B112" s="24"/>
      <c r="C112" s="24"/>
      <c r="D112" s="25" t="s">
        <v>90</v>
      </c>
      <c r="E112" s="18" t="s">
        <v>47</v>
      </c>
      <c r="F112" s="19">
        <v>26</v>
      </c>
      <c r="G112" s="26"/>
      <c r="H112" s="21"/>
      <c r="I112" s="22">
        <v>103</v>
      </c>
      <c r="J112" s="22">
        <v>4</v>
      </c>
    </row>
    <row r="113" ht="42" customHeight="1">
      <c r="A113" s="15" t="s">
        <v>91</v>
      </c>
      <c r="B113" s="16"/>
      <c r="C113" s="16"/>
      <c r="D113" s="17"/>
      <c r="E113" s="18" t="s">
        <v>13</v>
      </c>
      <c r="F113" s="19">
        <v>1</v>
      </c>
      <c r="G113" s="20">
        <f>+G114+G116</f>
        <v>0</v>
      </c>
      <c r="H113" s="21"/>
      <c r="I113" s="22">
        <v>104</v>
      </c>
      <c r="J113" s="22"/>
    </row>
    <row r="114" ht="42" customHeight="1">
      <c r="A114" s="15" t="s">
        <v>92</v>
      </c>
      <c r="B114" s="16"/>
      <c r="C114" s="16"/>
      <c r="D114" s="17"/>
      <c r="E114" s="18" t="s">
        <v>13</v>
      </c>
      <c r="F114" s="19">
        <v>1</v>
      </c>
      <c r="G114" s="20">
        <f>+G115</f>
        <v>0</v>
      </c>
      <c r="H114" s="21"/>
      <c r="I114" s="22">
        <v>105</v>
      </c>
      <c r="J114" s="22">
        <v>200</v>
      </c>
    </row>
    <row r="115" ht="42" customHeight="1">
      <c r="A115" s="15" t="s">
        <v>93</v>
      </c>
      <c r="B115" s="16"/>
      <c r="C115" s="16"/>
      <c r="D115" s="17"/>
      <c r="E115" s="18" t="s">
        <v>13</v>
      </c>
      <c r="F115" s="19">
        <v>1</v>
      </c>
      <c r="G115" s="26"/>
      <c r="H115" s="21"/>
      <c r="I115" s="22">
        <v>106</v>
      </c>
      <c r="J115" s="22"/>
    </row>
    <row r="116" ht="42" customHeight="1">
      <c r="A116" s="15" t="s">
        <v>94</v>
      </c>
      <c r="B116" s="16"/>
      <c r="C116" s="16"/>
      <c r="D116" s="17"/>
      <c r="E116" s="18" t="s">
        <v>13</v>
      </c>
      <c r="F116" s="19">
        <v>1</v>
      </c>
      <c r="G116" s="20">
        <f>+G117</f>
        <v>0</v>
      </c>
      <c r="H116" s="21"/>
      <c r="I116" s="22">
        <v>107</v>
      </c>
      <c r="J116" s="22">
        <v>210</v>
      </c>
    </row>
    <row r="117" ht="42" customHeight="1">
      <c r="A117" s="15" t="s">
        <v>95</v>
      </c>
      <c r="B117" s="16"/>
      <c r="C117" s="16"/>
      <c r="D117" s="17"/>
      <c r="E117" s="18" t="s">
        <v>13</v>
      </c>
      <c r="F117" s="19">
        <v>1</v>
      </c>
      <c r="G117" s="26"/>
      <c r="H117" s="21"/>
      <c r="I117" s="22">
        <v>108</v>
      </c>
      <c r="J117" s="22"/>
    </row>
    <row r="118" ht="42" customHeight="1">
      <c r="A118" s="15" t="s">
        <v>96</v>
      </c>
      <c r="B118" s="16"/>
      <c r="C118" s="16"/>
      <c r="D118" s="17"/>
      <c r="E118" s="18" t="s">
        <v>13</v>
      </c>
      <c r="F118" s="19">
        <v>1</v>
      </c>
      <c r="G118" s="26"/>
      <c r="H118" s="21"/>
      <c r="I118" s="22">
        <v>109</v>
      </c>
      <c r="J118" s="22">
        <v>220</v>
      </c>
    </row>
    <row r="119" ht="42" customHeight="1">
      <c r="A119" s="15" t="s">
        <v>97</v>
      </c>
      <c r="B119" s="16"/>
      <c r="C119" s="16"/>
      <c r="D119" s="17"/>
      <c r="E119" s="18" t="s">
        <v>13</v>
      </c>
      <c r="F119" s="19">
        <v>1</v>
      </c>
      <c r="G119" s="20">
        <f>+G10+G118</f>
        <v>0</v>
      </c>
      <c r="H119" s="21"/>
      <c r="I119" s="22">
        <v>110</v>
      </c>
      <c r="J119" s="22">
        <v>30</v>
      </c>
    </row>
    <row r="120" ht="42" customHeight="1">
      <c r="A120" s="27" t="s">
        <v>98</v>
      </c>
      <c r="B120" s="28"/>
      <c r="C120" s="28"/>
      <c r="D120" s="29"/>
      <c r="E120" s="30" t="s">
        <v>99</v>
      </c>
      <c r="F120" s="31" t="s">
        <v>99</v>
      </c>
      <c r="G120" s="32">
        <f>G119</f>
        <v>0</v>
      </c>
      <c r="I120" s="33">
        <v>111</v>
      </c>
      <c r="J120" s="33">
        <v>90</v>
      </c>
    </row>
    <row r="121" ht="42" customHeight="1"/>
    <row r="122" ht="42" customHeight="1"/>
    <row r="123" ht="13.2"/>
    <row r="124" ht="13.2"/>
    <row r="125" ht="13.2"/>
    <row r="126" ht="13.2"/>
    <row r="131" ht="13.2"/>
    <row r="132" ht="13.2"/>
    <row r="133" ht="13.2"/>
  </sheetData>
  <sheetProtection sheet="1" objects="1" scenarios="1" spinCount="100000" saltValue="nuuDUR5JgQo/8rsUb56MZmIvvJ9Q8Atvc/ruurTsTszJnOvHhAiTxTA9w2wuTIZ8IrMraroRUghl6QYHNapC7Q==" hashValue="k94C6IGTpP5pGuGGzZNA338FPVW2/jmYNCrK76RfQJAc6aoQwlKVz0S3YzepIp9PngffjR8fC84P8m6Hs3XgbA==" algorithmName="SHA-512" password="FD80"/>
  <mergeCells count="43">
    <mergeCell ref="A120:D120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8:D18"/>
    <mergeCell ref="C22:D22"/>
    <mergeCell ref="B24:D24"/>
    <mergeCell ref="C25:D25"/>
    <mergeCell ref="C29:D29"/>
    <mergeCell ref="B32:D32"/>
    <mergeCell ref="C33:D33"/>
    <mergeCell ref="C40:D40"/>
    <mergeCell ref="C47:D47"/>
    <mergeCell ref="C53:D53"/>
    <mergeCell ref="C61:D61"/>
    <mergeCell ref="C65:D65"/>
    <mergeCell ref="C71:D71"/>
    <mergeCell ref="B77:D77"/>
    <mergeCell ref="C78:D78"/>
    <mergeCell ref="B83:D83"/>
    <mergeCell ref="C84:D84"/>
    <mergeCell ref="C90:D90"/>
    <mergeCell ref="C94:D94"/>
    <mergeCell ref="C98:D98"/>
    <mergeCell ref="C102:D102"/>
    <mergeCell ref="C106:D106"/>
    <mergeCell ref="B109:D109"/>
    <mergeCell ref="C110:D110"/>
    <mergeCell ref="A113:D113"/>
    <mergeCell ref="A114:D114"/>
    <mergeCell ref="A115:D115"/>
    <mergeCell ref="A116:D116"/>
    <mergeCell ref="A117:D117"/>
    <mergeCell ref="A118:D118"/>
    <mergeCell ref="A119:D119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makimoto yoshiki</cp:lastModifiedBy>
  <cp:lastPrinted>2020-10-12T05:07:54Z</cp:lastPrinted>
  <dcterms:created xsi:type="dcterms:W3CDTF">2014-01-09T08:55:00Z</dcterms:created>
  <dcterms:modified xsi:type="dcterms:W3CDTF">2025-07-08T06:03:35Z</dcterms:modified>
</cp:coreProperties>
</file>